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brandenberger\Desktop\Tarif 2019\"/>
    </mc:Choice>
  </mc:AlternateContent>
  <bookViews>
    <workbookView xWindow="0" yWindow="0" windowWidth="30720" windowHeight="13152"/>
  </bookViews>
  <sheets>
    <sheet name="Containerpreisrechn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 s="1"/>
  <c r="E38" i="1" s="1"/>
  <c r="C37" i="1"/>
  <c r="D37" i="1" s="1"/>
  <c r="E37" i="1" s="1"/>
  <c r="C36" i="1"/>
  <c r="D36" i="1" s="1"/>
  <c r="E36" i="1" s="1"/>
  <c r="C35" i="1"/>
  <c r="D35" i="1" s="1"/>
  <c r="C34" i="1"/>
  <c r="C33" i="1"/>
  <c r="C32" i="1"/>
  <c r="D32" i="1" s="1"/>
  <c r="C31" i="1"/>
  <c r="D31" i="1" s="1"/>
  <c r="C30" i="1"/>
  <c r="D30" i="1" s="1"/>
  <c r="E30" i="1" s="1"/>
  <c r="C29" i="1"/>
  <c r="D29" i="1" s="1"/>
  <c r="E29" i="1" s="1"/>
  <c r="C28" i="1"/>
  <c r="D28" i="1" s="1"/>
  <c r="E28" i="1" s="1"/>
  <c r="C27" i="1"/>
  <c r="D27" i="1" s="1"/>
  <c r="C26" i="1"/>
  <c r="C25" i="1"/>
  <c r="D25" i="1" s="1"/>
  <c r="C24" i="1"/>
  <c r="D24" i="1" s="1"/>
  <c r="C23" i="1"/>
  <c r="D23" i="1" s="1"/>
  <c r="C22" i="1"/>
  <c r="D22" i="1" s="1"/>
  <c r="E22" i="1" s="1"/>
  <c r="C21" i="1"/>
  <c r="D21" i="1" s="1"/>
  <c r="E21" i="1" s="1"/>
  <c r="C20" i="1"/>
  <c r="D20" i="1" s="1"/>
  <c r="E20" i="1" s="1"/>
  <c r="C19" i="1"/>
  <c r="D19" i="1" s="1"/>
  <c r="C18" i="1"/>
  <c r="C17" i="1"/>
  <c r="C16" i="1"/>
  <c r="D16" i="1" s="1"/>
  <c r="C15" i="1"/>
  <c r="D15" i="1" s="1"/>
  <c r="C14" i="1"/>
  <c r="D14" i="1" s="1"/>
  <c r="E14" i="1" s="1"/>
  <c r="C13" i="1"/>
  <c r="D13" i="1" s="1"/>
  <c r="E13" i="1" s="1"/>
  <c r="C12" i="1"/>
  <c r="D12" i="1" s="1"/>
  <c r="E12" i="1" s="1"/>
  <c r="C11" i="1"/>
  <c r="D11" i="1" s="1"/>
  <c r="C10" i="1"/>
  <c r="C9" i="1"/>
  <c r="C8" i="1"/>
  <c r="C7" i="1"/>
  <c r="D7" i="1" s="1"/>
  <c r="C6" i="1"/>
  <c r="D6" i="1" s="1"/>
  <c r="C5" i="1"/>
  <c r="D5" i="1" s="1"/>
  <c r="E5" i="1" s="1"/>
  <c r="D8" i="1" l="1"/>
  <c r="E8" i="1" s="1"/>
  <c r="E6" i="1"/>
  <c r="E16" i="1"/>
  <c r="E24" i="1"/>
  <c r="E32" i="1"/>
  <c r="D9" i="1"/>
  <c r="E9" i="1" s="1"/>
  <c r="D17" i="1"/>
  <c r="E17" i="1" s="1"/>
  <c r="D33" i="1"/>
  <c r="E33" i="1" s="1"/>
  <c r="D10" i="1"/>
  <c r="E10" i="1" s="1"/>
  <c r="D18" i="1"/>
  <c r="E18" i="1" s="1"/>
  <c r="D26" i="1"/>
  <c r="E26" i="1" s="1"/>
  <c r="D34" i="1"/>
  <c r="E34" i="1" s="1"/>
  <c r="E35" i="1"/>
  <c r="E27" i="1"/>
  <c r="E19" i="1"/>
  <c r="E11" i="1"/>
  <c r="E25" i="1"/>
  <c r="E31" i="1"/>
  <c r="E23" i="1"/>
  <c r="E15" i="1"/>
  <c r="E7" i="1"/>
</calcChain>
</file>

<file path=xl/sharedStrings.xml><?xml version="1.0" encoding="utf-8"?>
<sst xmlns="http://schemas.openxmlformats.org/spreadsheetml/2006/main" count="23" uniqueCount="22">
  <si>
    <t>Distanz</t>
  </si>
  <si>
    <t>Ihre Nettofracht</t>
  </si>
  <si>
    <t>Samstags-Zuschlag je Transportauftrag</t>
  </si>
  <si>
    <t>Zusätzliche Ent- bzw. Ladestelle sowie Zollstop</t>
  </si>
  <si>
    <t>Besonderes</t>
  </si>
  <si>
    <t>Preise inkl. LSVA bzw. exkl. MwSt.</t>
  </si>
  <si>
    <t>Rabatt</t>
  </si>
  <si>
    <t>Wir arbeiten ausschliesslich nach den allgemeinen Bedigungen AB Spedlogswiss (neuste Fassung; www.spedlogswiss.com)</t>
  </si>
  <si>
    <t>Brandi Gen-Set je Transportauftrag inkl. Diesel</t>
  </si>
  <si>
    <t>Freie Standzeit Be- und Entladung des Containers beim Kunden</t>
  </si>
  <si>
    <t>Leerkilometer (Zugmaschine solo)</t>
  </si>
  <si>
    <t>Brutto 2019</t>
  </si>
  <si>
    <t>Treibstoff</t>
  </si>
  <si>
    <t>Treibstoffzu-/-abschlag</t>
  </si>
  <si>
    <t>Max. 2 Std. frei; CHF 100.--/Mehrstundensatz</t>
  </si>
  <si>
    <r>
      <t xml:space="preserve">Positives Zahleneingabefeld </t>
    </r>
    <r>
      <rPr>
        <b/>
        <sz val="11"/>
        <color theme="1"/>
        <rFont val="Calibri"/>
        <family val="2"/>
        <scheme val="minor"/>
      </rPr>
      <t>00.0</t>
    </r>
  </si>
  <si>
    <r>
      <t>Treibstoff</t>
    </r>
    <r>
      <rPr>
        <b/>
        <sz val="11"/>
        <color theme="1"/>
        <rFont val="Calibri"/>
        <family val="2"/>
        <scheme val="minor"/>
      </rPr>
      <t>zuschlag positives</t>
    </r>
    <r>
      <rPr>
        <sz val="11"/>
        <color theme="1"/>
        <rFont val="Calibri"/>
        <family val="2"/>
        <scheme val="minor"/>
      </rPr>
      <t xml:space="preserve"> Zahleneingabefeld</t>
    </r>
    <r>
      <rPr>
        <b/>
        <sz val="11"/>
        <color theme="1"/>
        <rFont val="Calibri"/>
        <family val="2"/>
        <scheme val="minor"/>
      </rPr>
      <t xml:space="preserve"> 0.0</t>
    </r>
    <r>
      <rPr>
        <sz val="11"/>
        <color theme="1"/>
        <rFont val="Calibri"/>
        <family val="2"/>
        <scheme val="minor"/>
      </rPr>
      <t xml:space="preserve"> Treibstoff</t>
    </r>
    <r>
      <rPr>
        <b/>
        <sz val="11"/>
        <color theme="1"/>
        <rFont val="Calibri"/>
        <family val="2"/>
        <scheme val="minor"/>
      </rPr>
      <t>abschlag negatives</t>
    </r>
    <r>
      <rPr>
        <sz val="11"/>
        <color theme="1"/>
        <rFont val="Calibri"/>
        <family val="2"/>
        <scheme val="minor"/>
      </rPr>
      <t xml:space="preserve"> Zahleneingabefeld </t>
    </r>
    <r>
      <rPr>
        <b/>
        <sz val="11"/>
        <color theme="1"/>
        <rFont val="Calibri"/>
        <family val="2"/>
        <scheme val="minor"/>
      </rPr>
      <t>-0.0</t>
    </r>
  </si>
  <si>
    <t>High Security Seal je Container</t>
  </si>
  <si>
    <t>Dieselzu- oder Abschlag</t>
  </si>
  <si>
    <t>Dieselstatistik ASTAG (Basis CHF 1.64 = 0%)</t>
  </si>
  <si>
    <t>CONTAINERPREIS-RECHNER  2 0 1 9</t>
  </si>
  <si>
    <t>Stadtcamionage (ab PLZ 4000 &lt; 20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</si>
</sst>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\ &quot;%&quot;"/>
    <numFmt numFmtId="165" formatCode="&quot;CHF&quot;\ 0.00"/>
    <numFmt numFmtId="166" formatCode="&quot;CHF&quot;\ #,##0.00"/>
    <numFmt numFmtId="167" formatCode="&quot;CHF&quot;\ 0.00&quot;/KM&quot;"/>
    <numFmt numFmtId="168" formatCode="00.0\ &quot;%&quot;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B7B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7" fontId="1" fillId="4" borderId="6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  <color rgb="FFFFFFCC"/>
      <color rgb="FFFFB7B7"/>
      <color rgb="FFFF8F8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114299</xdr:colOff>
      <xdr:row>0</xdr:row>
      <xdr:rowOff>20859</xdr:rowOff>
    </xdr:from>
    <xdr:to>
      <xdr:col>4</xdr:col>
      <xdr:colOff>1668780</xdr:colOff>
      <xdr:row>0</xdr:row>
      <xdr:rowOff>912382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0939" y="20859"/>
          <a:ext cx="1554481" cy="891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C2" sqref="C2"/>
    </sheetView>
  </sheetViews>
  <sheetFormatPr baseColWidth="10" defaultRowHeight="14.4" x14ac:dyDescent="0.3"/>
  <cols>
    <col min="1" max="3" width="12.77734375" style="1" customWidth="1"/>
    <col min="4" max="4" width="14.109375" style="1" customWidth="1"/>
    <col min="5" max="5" width="41.77734375" style="1" customWidth="1"/>
    <col min="6" max="16384" width="11.5546875" style="1"/>
  </cols>
  <sheetData>
    <row r="1" spans="1:5" ht="74.400000000000006" customHeight="1" x14ac:dyDescent="0.3">
      <c r="A1" s="21" t="s">
        <v>20</v>
      </c>
      <c r="B1" s="22"/>
      <c r="C1" s="22"/>
      <c r="D1" s="23"/>
      <c r="E1" s="24"/>
    </row>
    <row r="2" spans="1:5" ht="34.950000000000003" customHeight="1" x14ac:dyDescent="0.3">
      <c r="A2" s="17" t="s">
        <v>6</v>
      </c>
      <c r="B2" s="17"/>
      <c r="C2" s="4">
        <v>0</v>
      </c>
      <c r="D2" s="18" t="s">
        <v>15</v>
      </c>
      <c r="E2" s="18"/>
    </row>
    <row r="3" spans="1:5" ht="34.950000000000003" customHeight="1" x14ac:dyDescent="0.3">
      <c r="A3" s="17" t="s">
        <v>13</v>
      </c>
      <c r="B3" s="17"/>
      <c r="C3" s="5">
        <v>0</v>
      </c>
      <c r="D3" s="19" t="s">
        <v>16</v>
      </c>
      <c r="E3" s="20"/>
    </row>
    <row r="4" spans="1:5" x14ac:dyDescent="0.3">
      <c r="A4" s="6" t="s">
        <v>0</v>
      </c>
      <c r="B4" s="6" t="s">
        <v>11</v>
      </c>
      <c r="C4" s="6" t="s">
        <v>6</v>
      </c>
      <c r="D4" s="8" t="s">
        <v>12</v>
      </c>
      <c r="E4" s="6" t="s">
        <v>1</v>
      </c>
    </row>
    <row r="5" spans="1:5" x14ac:dyDescent="0.3">
      <c r="A5" s="3">
        <v>20</v>
      </c>
      <c r="B5" s="2">
        <v>788</v>
      </c>
      <c r="C5" s="2">
        <f>B5*C2/100</f>
        <v>0</v>
      </c>
      <c r="D5" s="9">
        <f>(B5-C5)*C3/100</f>
        <v>0</v>
      </c>
      <c r="E5" s="7">
        <f>B5-C5+D5</f>
        <v>788</v>
      </c>
    </row>
    <row r="6" spans="1:5" x14ac:dyDescent="0.3">
      <c r="A6" s="3">
        <v>30</v>
      </c>
      <c r="B6" s="2">
        <v>840</v>
      </c>
      <c r="C6" s="2">
        <f>B6*C2/100</f>
        <v>0</v>
      </c>
      <c r="D6" s="9">
        <f>(B6-C6)*C3/100</f>
        <v>0</v>
      </c>
      <c r="E6" s="7">
        <f t="shared" ref="E6:E38" si="0">B6-C6+D6</f>
        <v>840</v>
      </c>
    </row>
    <row r="7" spans="1:5" x14ac:dyDescent="0.3">
      <c r="A7" s="3">
        <v>40</v>
      </c>
      <c r="B7" s="2">
        <v>888</v>
      </c>
      <c r="C7" s="2">
        <f>B7*C2/100</f>
        <v>0</v>
      </c>
      <c r="D7" s="9">
        <f>(B7-C7)*C3/100</f>
        <v>0</v>
      </c>
      <c r="E7" s="7">
        <f t="shared" si="0"/>
        <v>888</v>
      </c>
    </row>
    <row r="8" spans="1:5" x14ac:dyDescent="0.3">
      <c r="A8" s="3">
        <v>50</v>
      </c>
      <c r="B8" s="2">
        <v>937</v>
      </c>
      <c r="C8" s="2">
        <f>B8*C2/100</f>
        <v>0</v>
      </c>
      <c r="D8" s="9">
        <f>(B8-C8)*C3/100</f>
        <v>0</v>
      </c>
      <c r="E8" s="7">
        <f t="shared" si="0"/>
        <v>937</v>
      </c>
    </row>
    <row r="9" spans="1:5" x14ac:dyDescent="0.3">
      <c r="A9" s="3">
        <v>60</v>
      </c>
      <c r="B9" s="2">
        <v>1015</v>
      </c>
      <c r="C9" s="2">
        <f>B9*C2/100</f>
        <v>0</v>
      </c>
      <c r="D9" s="9">
        <f>(B9-C9)*C3/100</f>
        <v>0</v>
      </c>
      <c r="E9" s="7">
        <f t="shared" si="0"/>
        <v>1015</v>
      </c>
    </row>
    <row r="10" spans="1:5" x14ac:dyDescent="0.3">
      <c r="A10" s="3">
        <v>70</v>
      </c>
      <c r="B10" s="2">
        <v>1096</v>
      </c>
      <c r="C10" s="2">
        <f>B10*C2/100</f>
        <v>0</v>
      </c>
      <c r="D10" s="9">
        <f>(B10-C10)*C3/100</f>
        <v>0</v>
      </c>
      <c r="E10" s="7">
        <f t="shared" si="0"/>
        <v>1096</v>
      </c>
    </row>
    <row r="11" spans="1:5" x14ac:dyDescent="0.3">
      <c r="A11" s="3">
        <v>80</v>
      </c>
      <c r="B11" s="2">
        <v>1174</v>
      </c>
      <c r="C11" s="2">
        <f>B11*C2/100</f>
        <v>0</v>
      </c>
      <c r="D11" s="9">
        <f>(B11-C11)*C3/100</f>
        <v>0</v>
      </c>
      <c r="E11" s="7">
        <f t="shared" si="0"/>
        <v>1174</v>
      </c>
    </row>
    <row r="12" spans="1:5" x14ac:dyDescent="0.3">
      <c r="A12" s="3">
        <v>90</v>
      </c>
      <c r="B12" s="2">
        <v>1254</v>
      </c>
      <c r="C12" s="2">
        <f>B12*C2/100</f>
        <v>0</v>
      </c>
      <c r="D12" s="9">
        <f>(B12-C12)*C3/100</f>
        <v>0</v>
      </c>
      <c r="E12" s="7">
        <f t="shared" si="0"/>
        <v>1254</v>
      </c>
    </row>
    <row r="13" spans="1:5" x14ac:dyDescent="0.3">
      <c r="A13" s="3">
        <v>100</v>
      </c>
      <c r="B13" s="2">
        <v>1354</v>
      </c>
      <c r="C13" s="2">
        <f>B13*C2/100</f>
        <v>0</v>
      </c>
      <c r="D13" s="9">
        <f>(B13-C13)*C3/100</f>
        <v>0</v>
      </c>
      <c r="E13" s="7">
        <f t="shared" si="0"/>
        <v>1354</v>
      </c>
    </row>
    <row r="14" spans="1:5" x14ac:dyDescent="0.3">
      <c r="A14" s="3">
        <v>110</v>
      </c>
      <c r="B14" s="2">
        <v>1444</v>
      </c>
      <c r="C14" s="2">
        <f>B14*C2/100</f>
        <v>0</v>
      </c>
      <c r="D14" s="9">
        <f>(B14-C14)*C3/100</f>
        <v>0</v>
      </c>
      <c r="E14" s="7">
        <f t="shared" si="0"/>
        <v>1444</v>
      </c>
    </row>
    <row r="15" spans="1:5" x14ac:dyDescent="0.3">
      <c r="A15" s="3">
        <v>120</v>
      </c>
      <c r="B15" s="2">
        <v>1540</v>
      </c>
      <c r="C15" s="2">
        <f>B15*C2/100</f>
        <v>0</v>
      </c>
      <c r="D15" s="9">
        <f>(B15-C15)*C3/100</f>
        <v>0</v>
      </c>
      <c r="E15" s="7">
        <f t="shared" si="0"/>
        <v>1540</v>
      </c>
    </row>
    <row r="16" spans="1:5" x14ac:dyDescent="0.3">
      <c r="A16" s="3">
        <v>130</v>
      </c>
      <c r="B16" s="2">
        <v>1647</v>
      </c>
      <c r="C16" s="2">
        <f>B16*C2/100</f>
        <v>0</v>
      </c>
      <c r="D16" s="9">
        <f>(B16-C16)*C3/100</f>
        <v>0</v>
      </c>
      <c r="E16" s="7">
        <f t="shared" si="0"/>
        <v>1647</v>
      </c>
    </row>
    <row r="17" spans="1:5" x14ac:dyDescent="0.3">
      <c r="A17" s="3">
        <v>140</v>
      </c>
      <c r="B17" s="2">
        <v>1742</v>
      </c>
      <c r="C17" s="2">
        <f>B17*C2/100</f>
        <v>0</v>
      </c>
      <c r="D17" s="9">
        <f>(B17-C17)*C3/100</f>
        <v>0</v>
      </c>
      <c r="E17" s="7">
        <f t="shared" si="0"/>
        <v>1742</v>
      </c>
    </row>
    <row r="18" spans="1:5" x14ac:dyDescent="0.3">
      <c r="A18" s="3">
        <v>150</v>
      </c>
      <c r="B18" s="2">
        <v>1855</v>
      </c>
      <c r="C18" s="2">
        <f>B18*C2/100</f>
        <v>0</v>
      </c>
      <c r="D18" s="9">
        <f>(B18-C18)*C3/100</f>
        <v>0</v>
      </c>
      <c r="E18" s="7">
        <f t="shared" si="0"/>
        <v>1855</v>
      </c>
    </row>
    <row r="19" spans="1:5" x14ac:dyDescent="0.3">
      <c r="A19" s="3">
        <v>160</v>
      </c>
      <c r="B19" s="2">
        <v>1958</v>
      </c>
      <c r="C19" s="2">
        <f>B19*C2/100</f>
        <v>0</v>
      </c>
      <c r="D19" s="9">
        <f>(B19-C19)*C3/100</f>
        <v>0</v>
      </c>
      <c r="E19" s="7">
        <f t="shared" si="0"/>
        <v>1958</v>
      </c>
    </row>
    <row r="20" spans="1:5" x14ac:dyDescent="0.3">
      <c r="A20" s="3">
        <v>170</v>
      </c>
      <c r="B20" s="2">
        <v>2070</v>
      </c>
      <c r="C20" s="2">
        <f>B20*C2/100</f>
        <v>0</v>
      </c>
      <c r="D20" s="9">
        <f>(B20-C20)*C3/100</f>
        <v>0</v>
      </c>
      <c r="E20" s="7">
        <f t="shared" si="0"/>
        <v>2070</v>
      </c>
    </row>
    <row r="21" spans="1:5" x14ac:dyDescent="0.3">
      <c r="A21" s="3">
        <v>180</v>
      </c>
      <c r="B21" s="2">
        <v>2182</v>
      </c>
      <c r="C21" s="2">
        <f>B21*C2/100</f>
        <v>0</v>
      </c>
      <c r="D21" s="9">
        <f>(B21-C21)*C3/100</f>
        <v>0</v>
      </c>
      <c r="E21" s="7">
        <f t="shared" si="0"/>
        <v>2182</v>
      </c>
    </row>
    <row r="22" spans="1:5" x14ac:dyDescent="0.3">
      <c r="A22" s="3">
        <v>190</v>
      </c>
      <c r="B22" s="2">
        <v>2298</v>
      </c>
      <c r="C22" s="2">
        <f>B22*C2/100</f>
        <v>0</v>
      </c>
      <c r="D22" s="9">
        <f>(B22-C22)*C3/100</f>
        <v>0</v>
      </c>
      <c r="E22" s="7">
        <f t="shared" si="0"/>
        <v>2298</v>
      </c>
    </row>
    <row r="23" spans="1:5" x14ac:dyDescent="0.3">
      <c r="A23" s="3">
        <v>200</v>
      </c>
      <c r="B23" s="2">
        <v>2411</v>
      </c>
      <c r="C23" s="2">
        <f>B23*C2/100</f>
        <v>0</v>
      </c>
      <c r="D23" s="9">
        <f>(B23-C23)*C3/100</f>
        <v>0</v>
      </c>
      <c r="E23" s="7">
        <f t="shared" si="0"/>
        <v>2411</v>
      </c>
    </row>
    <row r="24" spans="1:5" x14ac:dyDescent="0.3">
      <c r="A24" s="3">
        <v>210</v>
      </c>
      <c r="B24" s="2">
        <v>2479</v>
      </c>
      <c r="C24" s="2">
        <f>B24*C2/100</f>
        <v>0</v>
      </c>
      <c r="D24" s="9">
        <f>(B24-C24)*C3/100</f>
        <v>0</v>
      </c>
      <c r="E24" s="7">
        <f t="shared" si="0"/>
        <v>2479</v>
      </c>
    </row>
    <row r="25" spans="1:5" x14ac:dyDescent="0.3">
      <c r="A25" s="3">
        <v>220</v>
      </c>
      <c r="B25" s="2">
        <v>2559</v>
      </c>
      <c r="C25" s="2">
        <f>B25*C2/100</f>
        <v>0</v>
      </c>
      <c r="D25" s="9">
        <f>(B25-C25)*C3/100</f>
        <v>0</v>
      </c>
      <c r="E25" s="7">
        <f t="shared" si="0"/>
        <v>2559</v>
      </c>
    </row>
    <row r="26" spans="1:5" x14ac:dyDescent="0.3">
      <c r="A26" s="3">
        <v>230</v>
      </c>
      <c r="B26" s="2">
        <v>2634</v>
      </c>
      <c r="C26" s="2">
        <f>B26*C2/100</f>
        <v>0</v>
      </c>
      <c r="D26" s="9">
        <f>(B26-C26)*C3/100</f>
        <v>0</v>
      </c>
      <c r="E26" s="7">
        <f t="shared" si="0"/>
        <v>2634</v>
      </c>
    </row>
    <row r="27" spans="1:5" x14ac:dyDescent="0.3">
      <c r="A27" s="3">
        <v>240</v>
      </c>
      <c r="B27" s="2">
        <v>2716</v>
      </c>
      <c r="C27" s="2">
        <f>B27*C2/100</f>
        <v>0</v>
      </c>
      <c r="D27" s="9">
        <f>(B27-C27)*C3/100</f>
        <v>0</v>
      </c>
      <c r="E27" s="7">
        <f t="shared" si="0"/>
        <v>2716</v>
      </c>
    </row>
    <row r="28" spans="1:5" x14ac:dyDescent="0.3">
      <c r="A28" s="3">
        <v>250</v>
      </c>
      <c r="B28" s="2">
        <v>2793</v>
      </c>
      <c r="C28" s="2">
        <f>B28*C2/100</f>
        <v>0</v>
      </c>
      <c r="D28" s="9">
        <f>(B28-C28)*C3/100</f>
        <v>0</v>
      </c>
      <c r="E28" s="7">
        <f t="shared" si="0"/>
        <v>2793</v>
      </c>
    </row>
    <row r="29" spans="1:5" x14ac:dyDescent="0.3">
      <c r="A29" s="3">
        <v>260</v>
      </c>
      <c r="B29" s="2">
        <v>2870</v>
      </c>
      <c r="C29" s="2">
        <f>B29*C2/100</f>
        <v>0</v>
      </c>
      <c r="D29" s="9">
        <f>(B29-C29)*C3/100</f>
        <v>0</v>
      </c>
      <c r="E29" s="7">
        <f t="shared" si="0"/>
        <v>2870</v>
      </c>
    </row>
    <row r="30" spans="1:5" x14ac:dyDescent="0.3">
      <c r="A30" s="3">
        <v>270</v>
      </c>
      <c r="B30" s="2">
        <v>2948</v>
      </c>
      <c r="C30" s="2">
        <f>B30*C2/100</f>
        <v>0</v>
      </c>
      <c r="D30" s="9">
        <f>(B30-C30)*C3/100</f>
        <v>0</v>
      </c>
      <c r="E30" s="7">
        <f t="shared" si="0"/>
        <v>2948</v>
      </c>
    </row>
    <row r="31" spans="1:5" x14ac:dyDescent="0.3">
      <c r="A31" s="3">
        <v>280</v>
      </c>
      <c r="B31" s="2">
        <v>3025</v>
      </c>
      <c r="C31" s="2">
        <f>B31*C2/100</f>
        <v>0</v>
      </c>
      <c r="D31" s="9">
        <f>(B31-C31)*C3/100</f>
        <v>0</v>
      </c>
      <c r="E31" s="7">
        <f t="shared" si="0"/>
        <v>3025</v>
      </c>
    </row>
    <row r="32" spans="1:5" x14ac:dyDescent="0.3">
      <c r="A32" s="3">
        <v>290</v>
      </c>
      <c r="B32" s="2">
        <v>3103</v>
      </c>
      <c r="C32" s="2">
        <f>B32*C2/100</f>
        <v>0</v>
      </c>
      <c r="D32" s="9">
        <f>(B32-C32)*C3/100</f>
        <v>0</v>
      </c>
      <c r="E32" s="7">
        <f t="shared" si="0"/>
        <v>3103</v>
      </c>
    </row>
    <row r="33" spans="1:5" x14ac:dyDescent="0.3">
      <c r="A33" s="3">
        <v>300</v>
      </c>
      <c r="B33" s="2">
        <v>3178</v>
      </c>
      <c r="C33" s="2">
        <f>B33*C2/100</f>
        <v>0</v>
      </c>
      <c r="D33" s="9">
        <f>(B33-C33)*C3/100</f>
        <v>0</v>
      </c>
      <c r="E33" s="7">
        <f t="shared" si="0"/>
        <v>3178</v>
      </c>
    </row>
    <row r="34" spans="1:5" x14ac:dyDescent="0.3">
      <c r="A34" s="3">
        <v>310</v>
      </c>
      <c r="B34" s="2">
        <v>3236</v>
      </c>
      <c r="C34" s="2">
        <f>B34*C2/100</f>
        <v>0</v>
      </c>
      <c r="D34" s="9">
        <f>(B34-C34)*C3/100</f>
        <v>0</v>
      </c>
      <c r="E34" s="7">
        <f t="shared" si="0"/>
        <v>3236</v>
      </c>
    </row>
    <row r="35" spans="1:5" x14ac:dyDescent="0.3">
      <c r="A35" s="3">
        <v>320</v>
      </c>
      <c r="B35" s="2">
        <v>3312</v>
      </c>
      <c r="C35" s="2">
        <f>B35*C2/100</f>
        <v>0</v>
      </c>
      <c r="D35" s="9">
        <f>(B35-C35)*C3/100</f>
        <v>0</v>
      </c>
      <c r="E35" s="7">
        <f t="shared" si="0"/>
        <v>3312</v>
      </c>
    </row>
    <row r="36" spans="1:5" x14ac:dyDescent="0.3">
      <c r="A36" s="3">
        <v>330</v>
      </c>
      <c r="B36" s="2">
        <v>3391</v>
      </c>
      <c r="C36" s="2">
        <f>B36*C2/100</f>
        <v>0</v>
      </c>
      <c r="D36" s="9">
        <f>(B36-C36)*C3/100</f>
        <v>0</v>
      </c>
      <c r="E36" s="7">
        <f t="shared" si="0"/>
        <v>3391</v>
      </c>
    </row>
    <row r="37" spans="1:5" x14ac:dyDescent="0.3">
      <c r="A37" s="3">
        <v>340</v>
      </c>
      <c r="B37" s="2">
        <v>3471</v>
      </c>
      <c r="C37" s="2">
        <f>B37*C2/100</f>
        <v>0</v>
      </c>
      <c r="D37" s="9">
        <f>(B37-C37)*C3/100</f>
        <v>0</v>
      </c>
      <c r="E37" s="7">
        <f t="shared" si="0"/>
        <v>3471</v>
      </c>
    </row>
    <row r="38" spans="1:5" x14ac:dyDescent="0.3">
      <c r="A38" s="3">
        <v>350</v>
      </c>
      <c r="B38" s="2">
        <v>3546</v>
      </c>
      <c r="C38" s="2">
        <f>B38*C2/100</f>
        <v>0</v>
      </c>
      <c r="D38" s="9">
        <f>(B38-C38)*C3/100</f>
        <v>0</v>
      </c>
      <c r="E38" s="7">
        <f t="shared" si="0"/>
        <v>3546</v>
      </c>
    </row>
    <row r="39" spans="1:5" x14ac:dyDescent="0.3">
      <c r="A39" s="16" t="s">
        <v>21</v>
      </c>
      <c r="B39" s="16"/>
      <c r="C39" s="16"/>
      <c r="D39" s="16"/>
      <c r="E39" s="11">
        <v>345</v>
      </c>
    </row>
    <row r="40" spans="1:5" x14ac:dyDescent="0.3">
      <c r="A40" s="16" t="s">
        <v>10</v>
      </c>
      <c r="B40" s="16"/>
      <c r="C40" s="16"/>
      <c r="D40" s="16"/>
      <c r="E40" s="10">
        <v>2.9</v>
      </c>
    </row>
    <row r="41" spans="1:5" x14ac:dyDescent="0.3">
      <c r="A41" s="16" t="s">
        <v>8</v>
      </c>
      <c r="B41" s="16"/>
      <c r="C41" s="16"/>
      <c r="D41" s="16"/>
      <c r="E41" s="11">
        <v>130</v>
      </c>
    </row>
    <row r="42" spans="1:5" x14ac:dyDescent="0.3">
      <c r="A42" s="16" t="s">
        <v>3</v>
      </c>
      <c r="B42" s="16"/>
      <c r="C42" s="16"/>
      <c r="D42" s="16"/>
      <c r="E42" s="11">
        <v>60</v>
      </c>
    </row>
    <row r="43" spans="1:5" x14ac:dyDescent="0.3">
      <c r="A43" s="16" t="s">
        <v>17</v>
      </c>
      <c r="B43" s="16"/>
      <c r="C43" s="16"/>
      <c r="D43" s="16"/>
      <c r="E43" s="11">
        <v>2.5</v>
      </c>
    </row>
    <row r="44" spans="1:5" x14ac:dyDescent="0.3">
      <c r="A44" s="16" t="s">
        <v>2</v>
      </c>
      <c r="B44" s="16"/>
      <c r="C44" s="16"/>
      <c r="D44" s="16"/>
      <c r="E44" s="11">
        <v>150</v>
      </c>
    </row>
    <row r="45" spans="1:5" x14ac:dyDescent="0.3">
      <c r="A45" s="16" t="s">
        <v>9</v>
      </c>
      <c r="B45" s="16"/>
      <c r="C45" s="16"/>
      <c r="D45" s="16"/>
      <c r="E45" s="12" t="s">
        <v>14</v>
      </c>
    </row>
    <row r="46" spans="1:5" x14ac:dyDescent="0.3">
      <c r="A46" s="16" t="s">
        <v>18</v>
      </c>
      <c r="B46" s="16"/>
      <c r="C46" s="16"/>
      <c r="D46" s="16"/>
      <c r="E46" s="12" t="s">
        <v>19</v>
      </c>
    </row>
    <row r="47" spans="1:5" x14ac:dyDescent="0.3">
      <c r="A47" s="16" t="s">
        <v>4</v>
      </c>
      <c r="B47" s="16"/>
      <c r="C47" s="16"/>
      <c r="D47" s="16"/>
      <c r="E47" s="12" t="s">
        <v>5</v>
      </c>
    </row>
    <row r="48" spans="1:5" x14ac:dyDescent="0.3">
      <c r="A48" s="13" t="s">
        <v>7</v>
      </c>
      <c r="B48" s="14"/>
      <c r="C48" s="14"/>
      <c r="D48" s="14"/>
      <c r="E48" s="15"/>
    </row>
  </sheetData>
  <sheetProtection password="C862" sheet="1" objects="1" scenarios="1" selectLockedCells="1"/>
  <mergeCells count="16">
    <mergeCell ref="A1:C1"/>
    <mergeCell ref="A40:D40"/>
    <mergeCell ref="D1:E1"/>
    <mergeCell ref="A39:D39"/>
    <mergeCell ref="A41:D41"/>
    <mergeCell ref="A42:D42"/>
    <mergeCell ref="A2:B2"/>
    <mergeCell ref="A3:B3"/>
    <mergeCell ref="D2:E2"/>
    <mergeCell ref="D3:E3"/>
    <mergeCell ref="A48:E48"/>
    <mergeCell ref="A46:D46"/>
    <mergeCell ref="A47:D47"/>
    <mergeCell ref="A45:D45"/>
    <mergeCell ref="A43:D43"/>
    <mergeCell ref="A44:D44"/>
  </mergeCells>
  <printOptions horizontalCentered="1" verticalCentered="1"/>
  <pageMargins left="0.31496062992125984" right="0.31496062992125984" top="0.39370078740157483" bottom="0.19685039370078741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Containerpreisrechner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Brandenberger Marco</dc:creator>
  <cp:lastModifiedBy>Brandenberger Marco</cp:lastModifiedBy>
  <cp:lastPrinted>2018-11-05T08:07:10Z</cp:lastPrinted>
  <dcterms:created xsi:type="dcterms:W3CDTF">2016-11-18T09:00:18Z</dcterms:created>
  <dcterms:modified xsi:type="dcterms:W3CDTF">2018-12-05T06:36:02Z</dcterms:modified>
</cp:coreProperties>
</file>